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85" windowHeight="10965" activeTab="0"/>
  </bookViews>
  <sheets>
    <sheet name="Dividendo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<sst xmlns="http://schemas.openxmlformats.org/spreadsheetml/2006/main" count="41" uniqueCount="33">
  <si>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TOTAL</t>
  </si>
  <si>
    <t>Ejercicio</t>
  </si>
  <si>
    <t>Bruto</t>
  </si>
  <si>
    <t>Neto</t>
  </si>
  <si>
    <t> 0,592200</t>
  </si>
  <si>
    <t> 0,479682</t>
  </si>
  <si>
    <t>30/06/2016 </t>
  </si>
  <si>
    <t> 1,000000</t>
  </si>
  <si>
    <t> 0,810000</t>
  </si>
  <si>
    <t>0,511000 </t>
  </si>
  <si>
    <t>0,408800 </t>
  </si>
  <si>
    <t>0,908000 </t>
  </si>
  <si>
    <t>0,726400 </t>
  </si>
  <si>
    <t> 0,504000</t>
  </si>
  <si>
    <t> 0,897000</t>
  </si>
  <si>
    <t> 0,830000</t>
  </si>
  <si>
    <t>Importes por acción</t>
  </si>
  <si>
    <t> 01/07/2015</t>
  </si>
  <si>
    <t>01/07/2014 </t>
  </si>
  <si>
    <t> 0,670000</t>
  </si>
  <si>
    <t> 27/06/2017</t>
  </si>
  <si>
    <t>Dividendos satisfechos por la sociedad</t>
  </si>
  <si>
    <t>Fecha Pago</t>
  </si>
  <si>
    <t>Fecha exdividendo</t>
  </si>
  <si>
    <t>Importe Neto</t>
  </si>
  <si>
    <t>Importe Bruto</t>
  </si>
  <si>
    <t>DIVIDENDO COMPLEMENTARIO</t>
  </si>
  <si>
    <t>DIVIDENDO A CUENTA</t>
  </si>
  <si>
    <t>1,370000</t>
  </si>
  <si>
    <t>1,109700</t>
  </si>
  <si>
    <r>
      <rPr>
        <vertAlign val="superscript"/>
        <sz val="11"/>
        <color indexed="56"/>
        <rFont val="Calibri"/>
        <family val="2"/>
      </rPr>
      <t>(1)</t>
    </r>
    <r>
      <rPr>
        <sz val="11"/>
        <color indexed="56"/>
        <rFont val="Calibri"/>
        <family val="2"/>
      </rPr>
      <t>Dividendo complementario equivalente que corresponde al compromiso de compra garantizado por parte de la sociedad de los derechos de asignación gratuita de acuerdo al sistema de remuneración al accionista.</t>
    </r>
  </si>
  <si>
    <r>
      <t> 0,467000</t>
    </r>
    <r>
      <rPr>
        <vertAlign val="superscript"/>
        <sz val="11"/>
        <color indexed="56"/>
        <rFont val="Calibri"/>
        <family val="2"/>
      </rPr>
      <t>1</t>
    </r>
  </si>
  <si>
    <r>
      <t> 0,453000</t>
    </r>
    <r>
      <rPr>
        <vertAlign val="superscript"/>
        <sz val="11"/>
        <color indexed="56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</si>
</sst>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"/>
    <numFmt numFmtId="171" formatCode="0.000"/>
    <numFmt numFmtId="172" formatCode="0.0000"/>
    <numFmt numFmtId="173" formatCode="0.00000"/>
    <numFmt numFmtId="174" formatCode="m/d/yy;@"/>
    <numFmt numFmtId="175" formatCode="[$-C0A]dddd\,\ dd&quot; de &quot;mmmm&quot; de &quot;yyyy"/>
    <numFmt numFmtId="176" formatCode="mmm\-yyyy"/>
    <numFmt numFmtId="177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4165"/>
      <name val="Calibri"/>
      <family val="2"/>
    </font>
    <font>
      <sz val="11"/>
      <color rgb="FF004165"/>
      <name val="Calibri"/>
      <family val="2"/>
    </font>
    <font>
      <b/>
      <sz val="18"/>
      <color rgb="FF00416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170" fontId="42" fillId="33" borderId="10" xfId="0" applyNumberFormat="1" applyFont="1" applyFill="1" applyBorder="1" applyAlignment="1">
      <alignment horizontal="center" wrapText="1"/>
    </xf>
    <xf numFmtId="170" fontId="42" fillId="33" borderId="0" xfId="0" applyNumberFormat="1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14" fontId="42" fillId="33" borderId="11" xfId="0" applyNumberFormat="1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left" vertical="center" wrapText="1"/>
    </xf>
    <xf numFmtId="170" fontId="42" fillId="33" borderId="13" xfId="0" applyNumberFormat="1" applyFont="1" applyFill="1" applyBorder="1" applyAlignment="1">
      <alignment horizontal="center" wrapText="1"/>
    </xf>
    <xf numFmtId="170" fontId="42" fillId="33" borderId="12" xfId="0" applyNumberFormat="1" applyFont="1" applyFill="1" applyBorder="1" applyAlignment="1">
      <alignment horizontal="center" wrapText="1"/>
    </xf>
    <xf numFmtId="14" fontId="42" fillId="33" borderId="14" xfId="0" applyNumberFormat="1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14" fontId="42" fillId="33" borderId="0" xfId="0" applyNumberFormat="1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170" fontId="42" fillId="33" borderId="0" xfId="0" applyNumberFormat="1" applyFont="1" applyFill="1" applyAlignment="1">
      <alignment/>
    </xf>
    <xf numFmtId="49" fontId="42" fillId="33" borderId="10" xfId="0" applyNumberFormat="1" applyFont="1" applyFill="1" applyBorder="1" applyAlignment="1">
      <alignment horizontal="center" wrapText="1"/>
    </xf>
    <xf numFmtId="49" fontId="42" fillId="33" borderId="0" xfId="0" applyNumberFormat="1" applyFont="1" applyFill="1" applyBorder="1" applyAlignment="1">
      <alignment horizontal="center" wrapText="1"/>
    </xf>
    <xf numFmtId="170" fontId="42" fillId="33" borderId="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 horizontal="center" wrapText="1"/>
    </xf>
    <xf numFmtId="170" fontId="41" fillId="33" borderId="0" xfId="0" applyNumberFormat="1" applyFont="1" applyFill="1" applyBorder="1" applyAlignment="1">
      <alignment horizontal="center" wrapText="1"/>
    </xf>
    <xf numFmtId="177" fontId="42" fillId="33" borderId="10" xfId="0" applyNumberFormat="1" applyFont="1" applyFill="1" applyBorder="1" applyAlignment="1">
      <alignment horizontal="center" wrapText="1"/>
    </xf>
    <xf numFmtId="172" fontId="42" fillId="33" borderId="0" xfId="0" applyNumberFormat="1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1</xdr:row>
      <xdr:rowOff>66675</xdr:rowOff>
    </xdr:from>
    <xdr:to>
      <xdr:col>11</xdr:col>
      <xdr:colOff>390525</xdr:colOff>
      <xdr:row>3</xdr:row>
      <xdr:rowOff>104775</xdr:rowOff>
    </xdr:to>
    <xdr:pic>
      <xdr:nvPicPr>
        <xdr:cNvPr id="1" name="Imagen 2" descr="Logo GN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571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6.140625" style="2" customWidth="1"/>
    <col min="2" max="4" width="11.421875" style="2" customWidth="1"/>
    <col min="5" max="5" width="13.00390625" style="2" customWidth="1"/>
    <col min="6" max="6" width="14.57421875" style="2" customWidth="1"/>
    <col min="7" max="7" width="12.28125" style="2" customWidth="1"/>
    <col min="8" max="8" width="11.421875" style="2" customWidth="1"/>
    <col min="9" max="9" width="16.421875" style="2" customWidth="1"/>
    <col min="10" max="10" width="13.421875" style="2" customWidth="1"/>
    <col min="11" max="11" width="15.140625" style="2" customWidth="1"/>
    <col min="12" max="16384" width="11.421875" style="2" customWidth="1"/>
  </cols>
  <sheetData>
    <row r="2" ht="23.25">
      <c r="B2" s="4" t="s">
        <v>21</v>
      </c>
    </row>
    <row r="3" ht="15"/>
    <row r="4" ht="15">
      <c r="B4" s="5" t="s">
        <v>16</v>
      </c>
    </row>
    <row r="6" spans="1:13" ht="15" customHeight="1">
      <c r="A6" s="28"/>
      <c r="B6" s="1"/>
      <c r="C6" s="36" t="s">
        <v>27</v>
      </c>
      <c r="D6" s="37"/>
      <c r="E6" s="37"/>
      <c r="F6" s="38"/>
      <c r="G6" s="36" t="s">
        <v>26</v>
      </c>
      <c r="H6" s="37"/>
      <c r="I6" s="37"/>
      <c r="J6" s="38"/>
      <c r="K6" s="36" t="s">
        <v>0</v>
      </c>
      <c r="L6" s="37"/>
      <c r="M6" s="27"/>
    </row>
    <row r="7" spans="2:13" ht="15" customHeight="1">
      <c r="B7" s="1"/>
      <c r="C7" s="6"/>
      <c r="D7" s="7"/>
      <c r="E7" s="21"/>
      <c r="F7" s="11"/>
      <c r="G7" s="6"/>
      <c r="H7" s="7"/>
      <c r="I7" s="21"/>
      <c r="J7" s="11"/>
      <c r="K7" s="6"/>
      <c r="L7" s="7"/>
      <c r="M7" s="7"/>
    </row>
    <row r="8" spans="2:13" ht="30">
      <c r="B8" s="13" t="s">
        <v>1</v>
      </c>
      <c r="C8" s="25" t="s">
        <v>25</v>
      </c>
      <c r="D8" s="23" t="s">
        <v>24</v>
      </c>
      <c r="E8" s="23" t="s">
        <v>23</v>
      </c>
      <c r="F8" s="26" t="s">
        <v>22</v>
      </c>
      <c r="G8" s="25" t="s">
        <v>2</v>
      </c>
      <c r="H8" s="23" t="s">
        <v>3</v>
      </c>
      <c r="I8" s="23" t="s">
        <v>23</v>
      </c>
      <c r="J8" s="26" t="s">
        <v>22</v>
      </c>
      <c r="K8" s="25" t="s">
        <v>2</v>
      </c>
      <c r="L8" s="23" t="s">
        <v>3</v>
      </c>
      <c r="M8" s="8"/>
    </row>
    <row r="9" spans="2:13" ht="15">
      <c r="B9" s="17"/>
      <c r="C9" s="9"/>
      <c r="D9" s="19"/>
      <c r="E9" s="19"/>
      <c r="F9" s="20"/>
      <c r="G9" s="32"/>
      <c r="H9" s="33"/>
      <c r="I9" s="19"/>
      <c r="J9" s="20"/>
      <c r="K9" s="18"/>
      <c r="L9" s="19"/>
      <c r="M9" s="8"/>
    </row>
    <row r="10" spans="2:13" ht="15">
      <c r="B10" s="17">
        <v>2023</v>
      </c>
      <c r="C10" s="9">
        <v>0.5</v>
      </c>
      <c r="D10" s="10">
        <f>C10*0.81</f>
        <v>0.405</v>
      </c>
      <c r="E10" s="24">
        <v>45233</v>
      </c>
      <c r="F10" s="12">
        <v>37932</v>
      </c>
      <c r="G10" s="9">
        <v>0.4</v>
      </c>
      <c r="H10" s="10">
        <f>G10*0.81</f>
        <v>0.32400000000000007</v>
      </c>
      <c r="I10" s="24">
        <v>45387</v>
      </c>
      <c r="J10" s="12">
        <v>45391</v>
      </c>
      <c r="K10" s="9">
        <f>+G10+C10+C11</f>
        <v>1.4</v>
      </c>
      <c r="L10" s="10">
        <f>+H10+D10+D11</f>
        <v>1.1340000000000001</v>
      </c>
      <c r="M10" s="8"/>
    </row>
    <row r="11" spans="2:13" ht="15">
      <c r="B11" s="17">
        <v>2023</v>
      </c>
      <c r="C11" s="9">
        <v>0.5</v>
      </c>
      <c r="D11" s="10">
        <f>C11*0.81</f>
        <v>0.405</v>
      </c>
      <c r="E11" s="24">
        <v>45141</v>
      </c>
      <c r="F11" s="12">
        <v>37840</v>
      </c>
      <c r="G11" s="32"/>
      <c r="H11" s="33"/>
      <c r="I11" s="19"/>
      <c r="J11" s="20"/>
      <c r="K11" s="18"/>
      <c r="L11" s="19"/>
      <c r="M11" s="8"/>
    </row>
    <row r="12" spans="2:13" ht="15">
      <c r="B12" s="17">
        <v>2022</v>
      </c>
      <c r="C12" s="9">
        <v>0.4</v>
      </c>
      <c r="D12" s="10">
        <f aca="true" t="shared" si="0" ref="D12:D17">C12*0.81</f>
        <v>0.32400000000000007</v>
      </c>
      <c r="E12" s="24">
        <v>44881</v>
      </c>
      <c r="F12" s="12">
        <v>44883</v>
      </c>
      <c r="G12" s="9">
        <v>0.5</v>
      </c>
      <c r="H12" s="10">
        <f>G12*0.81</f>
        <v>0.405</v>
      </c>
      <c r="I12" s="24">
        <v>45016</v>
      </c>
      <c r="J12" s="12">
        <v>45020</v>
      </c>
      <c r="K12" s="9">
        <f>+G12+C12+C13</f>
        <v>1.2</v>
      </c>
      <c r="L12" s="10">
        <f>+H12+D12+D13</f>
        <v>0.9720000000000001</v>
      </c>
      <c r="M12" s="8"/>
    </row>
    <row r="13" spans="2:13" ht="15">
      <c r="B13" s="17">
        <v>2022</v>
      </c>
      <c r="C13" s="9">
        <v>0.3</v>
      </c>
      <c r="D13" s="10">
        <f t="shared" si="0"/>
        <v>0.243</v>
      </c>
      <c r="E13" s="24">
        <v>44789</v>
      </c>
      <c r="F13" s="12">
        <v>44791</v>
      </c>
      <c r="G13" s="32"/>
      <c r="H13" s="33"/>
      <c r="I13" s="19"/>
      <c r="J13" s="20"/>
      <c r="K13" s="18"/>
      <c r="L13" s="19"/>
      <c r="M13" s="8"/>
    </row>
    <row r="14" spans="2:14" ht="15">
      <c r="B14" s="17">
        <v>2021</v>
      </c>
      <c r="C14" s="9">
        <v>0.4</v>
      </c>
      <c r="D14" s="10">
        <f t="shared" si="0"/>
        <v>0.32400000000000007</v>
      </c>
      <c r="E14" s="24">
        <v>44511</v>
      </c>
      <c r="F14" s="12">
        <v>44515</v>
      </c>
      <c r="G14" s="9">
        <v>0.5</v>
      </c>
      <c r="H14" s="10">
        <v>0.405</v>
      </c>
      <c r="I14" s="24">
        <v>44638</v>
      </c>
      <c r="J14" s="12">
        <v>44642</v>
      </c>
      <c r="K14" s="9">
        <v>1.2</v>
      </c>
      <c r="L14" s="10">
        <v>0.9720000000000001</v>
      </c>
      <c r="M14" s="31"/>
      <c r="N14" s="35"/>
    </row>
    <row r="15" spans="2:13" ht="15">
      <c r="B15" s="17">
        <v>2021</v>
      </c>
      <c r="C15" s="9">
        <v>0.3</v>
      </c>
      <c r="D15" s="10">
        <f t="shared" si="0"/>
        <v>0.243</v>
      </c>
      <c r="E15" s="24">
        <v>44410</v>
      </c>
      <c r="F15" s="12">
        <v>44412</v>
      </c>
      <c r="G15" s="32"/>
      <c r="H15" s="33"/>
      <c r="I15" s="19"/>
      <c r="J15" s="20"/>
      <c r="K15" s="18"/>
      <c r="L15" s="19"/>
      <c r="M15" s="8"/>
    </row>
    <row r="16" spans="2:13" ht="15">
      <c r="B16" s="17">
        <v>2020</v>
      </c>
      <c r="C16" s="9">
        <v>0.5</v>
      </c>
      <c r="D16" s="10">
        <f t="shared" si="0"/>
        <v>0.405</v>
      </c>
      <c r="E16" s="24">
        <v>44144</v>
      </c>
      <c r="F16" s="12">
        <v>44146</v>
      </c>
      <c r="G16" s="9">
        <v>0.63</v>
      </c>
      <c r="H16" s="10">
        <f>G16*0.81</f>
        <v>0.5103000000000001</v>
      </c>
      <c r="I16" s="24">
        <v>44270</v>
      </c>
      <c r="J16" s="12">
        <v>44272</v>
      </c>
      <c r="K16" s="34">
        <f>SUM(C16:C17)+G16</f>
        <v>1.44</v>
      </c>
      <c r="L16" s="10">
        <f>K16*0.81</f>
        <v>1.1664</v>
      </c>
      <c r="M16" s="8"/>
    </row>
    <row r="17" spans="2:13" ht="15">
      <c r="B17" s="17">
        <v>2020</v>
      </c>
      <c r="C17" s="9">
        <v>0.31</v>
      </c>
      <c r="D17" s="10">
        <f t="shared" si="0"/>
        <v>0.2511</v>
      </c>
      <c r="E17" s="24">
        <v>44039</v>
      </c>
      <c r="F17" s="12">
        <v>44041</v>
      </c>
      <c r="G17" s="32"/>
      <c r="H17" s="33"/>
      <c r="I17" s="19"/>
      <c r="J17" s="20"/>
      <c r="K17" s="18"/>
      <c r="L17" s="19"/>
      <c r="M17" s="31"/>
    </row>
    <row r="18" spans="2:14" ht="15">
      <c r="B18" s="17">
        <v>2019</v>
      </c>
      <c r="C18" s="9">
        <v>0.593</v>
      </c>
      <c r="D18" s="10">
        <v>0.48033000000000003</v>
      </c>
      <c r="E18" s="24">
        <v>43913</v>
      </c>
      <c r="F18" s="12">
        <v>43915</v>
      </c>
      <c r="G18" s="9">
        <v>0.01</v>
      </c>
      <c r="H18" s="10">
        <f>+G18*0.81</f>
        <v>0.008100000000000001</v>
      </c>
      <c r="I18" s="24">
        <v>43983</v>
      </c>
      <c r="J18" s="12">
        <v>43985</v>
      </c>
      <c r="K18" s="29" t="s">
        <v>28</v>
      </c>
      <c r="L18" s="30" t="s">
        <v>29</v>
      </c>
      <c r="M18" s="10"/>
      <c r="N18" s="10"/>
    </row>
    <row r="19" spans="1:15" ht="15">
      <c r="A19" s="28"/>
      <c r="B19" s="17">
        <v>2019</v>
      </c>
      <c r="C19" s="9">
        <v>0.473</v>
      </c>
      <c r="D19" s="10">
        <f>0.38313</f>
        <v>0.38313</v>
      </c>
      <c r="E19" s="24">
        <v>43777</v>
      </c>
      <c r="F19" s="12">
        <v>43781</v>
      </c>
      <c r="G19" s="9"/>
      <c r="H19" s="10"/>
      <c r="I19" s="24"/>
      <c r="J19" s="12"/>
      <c r="K19" s="9"/>
      <c r="L19" s="10"/>
      <c r="M19" s="8"/>
      <c r="N19" s="28"/>
      <c r="O19" s="28"/>
    </row>
    <row r="20" spans="1:13" ht="15">
      <c r="A20" s="28"/>
      <c r="B20" s="17">
        <v>2019</v>
      </c>
      <c r="C20" s="9">
        <v>0.294</v>
      </c>
      <c r="D20" s="10">
        <v>0.23814</v>
      </c>
      <c r="E20" s="24">
        <v>43675</v>
      </c>
      <c r="F20" s="12">
        <v>43677</v>
      </c>
      <c r="G20" s="32"/>
      <c r="H20" s="33"/>
      <c r="I20" s="19"/>
      <c r="J20" s="20"/>
      <c r="K20" s="18"/>
      <c r="L20" s="19"/>
      <c r="M20" s="8"/>
    </row>
    <row r="21" spans="2:13" ht="15">
      <c r="B21" s="3">
        <v>2018</v>
      </c>
      <c r="C21" s="9">
        <v>0.45</v>
      </c>
      <c r="D21" s="10">
        <v>0.3645</v>
      </c>
      <c r="E21" s="24">
        <v>43427</v>
      </c>
      <c r="F21" s="12">
        <v>43431</v>
      </c>
      <c r="G21" s="9">
        <v>0.57</v>
      </c>
      <c r="H21" s="10">
        <f>+G21*0.81</f>
        <v>0.4617</v>
      </c>
      <c r="I21" s="24">
        <v>43542</v>
      </c>
      <c r="J21" s="12">
        <v>43544</v>
      </c>
      <c r="K21" s="9">
        <f>+G21+C21+C22</f>
        <v>1.3</v>
      </c>
      <c r="L21" s="10">
        <f>+H21+D21+D22</f>
        <v>1.053</v>
      </c>
      <c r="M21" s="8"/>
    </row>
    <row r="22" spans="2:13" ht="15">
      <c r="B22" s="3">
        <v>2018</v>
      </c>
      <c r="C22" s="9">
        <v>0.28</v>
      </c>
      <c r="D22" s="10">
        <v>0.2268</v>
      </c>
      <c r="E22" s="24">
        <v>43308</v>
      </c>
      <c r="F22" s="12">
        <v>43312</v>
      </c>
      <c r="G22" s="9"/>
      <c r="H22" s="10"/>
      <c r="I22" s="24"/>
      <c r="J22" s="12"/>
      <c r="K22" s="9"/>
      <c r="L22" s="10"/>
      <c r="M22" s="8"/>
    </row>
    <row r="23" spans="2:13" ht="15">
      <c r="B23" s="3">
        <v>2017</v>
      </c>
      <c r="C23" s="9">
        <v>0.33</v>
      </c>
      <c r="D23" s="10">
        <v>0.2673</v>
      </c>
      <c r="E23" s="24">
        <v>43003</v>
      </c>
      <c r="F23" s="12">
        <v>43005</v>
      </c>
      <c r="G23" s="9" t="s">
        <v>19</v>
      </c>
      <c r="H23" s="10">
        <v>0.5427</v>
      </c>
      <c r="I23" s="24">
        <v>43284</v>
      </c>
      <c r="J23" s="12">
        <v>43286</v>
      </c>
      <c r="K23" s="9" t="s">
        <v>7</v>
      </c>
      <c r="L23" s="10" t="s">
        <v>8</v>
      </c>
      <c r="M23" s="8"/>
    </row>
    <row r="24" spans="2:13" ht="15">
      <c r="B24" s="3">
        <v>2016</v>
      </c>
      <c r="C24" s="9">
        <v>0.33</v>
      </c>
      <c r="D24" s="10">
        <v>0.2673</v>
      </c>
      <c r="E24" s="24">
        <v>42635</v>
      </c>
      <c r="F24" s="12">
        <v>42640</v>
      </c>
      <c r="G24" s="9" t="s">
        <v>19</v>
      </c>
      <c r="H24" s="10">
        <v>0.5427</v>
      </c>
      <c r="I24" s="24">
        <v>42909</v>
      </c>
      <c r="J24" s="12" t="s">
        <v>20</v>
      </c>
      <c r="K24" s="9">
        <v>1</v>
      </c>
      <c r="L24" s="10" t="s">
        <v>8</v>
      </c>
      <c r="M24" s="8"/>
    </row>
    <row r="25" spans="2:13" ht="15">
      <c r="B25" s="3">
        <v>2015</v>
      </c>
      <c r="C25" s="9">
        <v>0.4078</v>
      </c>
      <c r="D25" s="10">
        <v>0.330318</v>
      </c>
      <c r="E25" s="24">
        <v>42012</v>
      </c>
      <c r="F25" s="12">
        <v>42377</v>
      </c>
      <c r="G25" s="9" t="s">
        <v>4</v>
      </c>
      <c r="H25" s="10" t="s">
        <v>5</v>
      </c>
      <c r="I25" s="24">
        <v>42548</v>
      </c>
      <c r="J25" s="12" t="s">
        <v>6</v>
      </c>
      <c r="K25" s="9" t="s">
        <v>7</v>
      </c>
      <c r="L25" s="10" t="s">
        <v>8</v>
      </c>
      <c r="M25" s="8"/>
    </row>
    <row r="26" spans="2:13" ht="15">
      <c r="B26" s="3">
        <v>2014</v>
      </c>
      <c r="C26" s="9">
        <v>0.397</v>
      </c>
      <c r="D26" s="10">
        <v>0.3176</v>
      </c>
      <c r="E26" s="24">
        <v>42012</v>
      </c>
      <c r="F26" s="12">
        <v>42012</v>
      </c>
      <c r="G26" s="9" t="s">
        <v>9</v>
      </c>
      <c r="H26" s="10" t="s">
        <v>10</v>
      </c>
      <c r="I26" s="24">
        <v>42186</v>
      </c>
      <c r="J26" s="12" t="s">
        <v>17</v>
      </c>
      <c r="K26" s="9" t="s">
        <v>11</v>
      </c>
      <c r="L26" s="10" t="s">
        <v>12</v>
      </c>
      <c r="M26" s="8"/>
    </row>
    <row r="27" spans="2:13" ht="15">
      <c r="B27" s="3">
        <v>2013</v>
      </c>
      <c r="C27" s="9">
        <v>0.393</v>
      </c>
      <c r="D27" s="10">
        <v>0.31047</v>
      </c>
      <c r="E27" s="24">
        <v>41647</v>
      </c>
      <c r="F27" s="12">
        <v>41647</v>
      </c>
      <c r="G27" s="9" t="s">
        <v>13</v>
      </c>
      <c r="H27" s="10">
        <v>0.39816</v>
      </c>
      <c r="I27" s="24">
        <v>41821</v>
      </c>
      <c r="J27" s="12" t="s">
        <v>18</v>
      </c>
      <c r="K27" s="9" t="s">
        <v>14</v>
      </c>
      <c r="L27" s="10">
        <v>0.70863</v>
      </c>
      <c r="M27" s="8"/>
    </row>
    <row r="28" spans="2:13" ht="15">
      <c r="B28" s="3">
        <v>2012</v>
      </c>
      <c r="C28" s="9">
        <v>0.391</v>
      </c>
      <c r="D28" s="10">
        <v>0.30889</v>
      </c>
      <c r="E28" s="24">
        <v>41282</v>
      </c>
      <c r="F28" s="12">
        <v>41282</v>
      </c>
      <c r="G28" s="9">
        <v>0.503</v>
      </c>
      <c r="H28" s="10">
        <v>0.39737</v>
      </c>
      <c r="I28" s="24">
        <v>41456</v>
      </c>
      <c r="J28" s="12">
        <v>41456</v>
      </c>
      <c r="K28" s="9">
        <v>0.894</v>
      </c>
      <c r="L28" s="10">
        <v>0.70626</v>
      </c>
      <c r="M28" s="8"/>
    </row>
    <row r="29" spans="2:13" ht="17.25">
      <c r="B29" s="3">
        <v>2011</v>
      </c>
      <c r="C29" s="9">
        <v>0.363</v>
      </c>
      <c r="D29" s="10">
        <v>0.28677</v>
      </c>
      <c r="E29" s="24">
        <v>40917</v>
      </c>
      <c r="F29" s="12">
        <v>40917</v>
      </c>
      <c r="G29" s="9" t="s">
        <v>31</v>
      </c>
      <c r="H29" s="10">
        <v>0.36893</v>
      </c>
      <c r="I29" s="24">
        <v>41078</v>
      </c>
      <c r="J29" s="12">
        <v>41078</v>
      </c>
      <c r="K29" s="9" t="s">
        <v>15</v>
      </c>
      <c r="L29" s="10">
        <v>0.6557</v>
      </c>
      <c r="M29" s="8"/>
    </row>
    <row r="30" spans="2:13" ht="17.25">
      <c r="B30" s="3">
        <v>2010</v>
      </c>
      <c r="C30" s="9">
        <v>0.352</v>
      </c>
      <c r="D30" s="10">
        <v>0.28512</v>
      </c>
      <c r="E30" s="24">
        <v>40550</v>
      </c>
      <c r="F30" s="12">
        <v>40550</v>
      </c>
      <c r="G30" s="9" t="s">
        <v>32</v>
      </c>
      <c r="H30" s="10">
        <v>0.36693</v>
      </c>
      <c r="I30" s="24">
        <v>40711</v>
      </c>
      <c r="J30" s="12">
        <v>40711</v>
      </c>
      <c r="K30" s="9">
        <v>0.805</v>
      </c>
      <c r="L30" s="10">
        <v>0.65205</v>
      </c>
      <c r="M30" s="8"/>
    </row>
    <row r="31" spans="2:13" ht="15">
      <c r="B31" s="3"/>
      <c r="C31" s="9"/>
      <c r="D31" s="10"/>
      <c r="E31" s="24"/>
      <c r="F31" s="12"/>
      <c r="G31" s="9"/>
      <c r="H31" s="10"/>
      <c r="I31" s="24"/>
      <c r="J31" s="12"/>
      <c r="K31" s="9"/>
      <c r="L31" s="10"/>
      <c r="M31" s="8"/>
    </row>
    <row r="32" spans="2:13" ht="15">
      <c r="B32" s="13"/>
      <c r="C32" s="14"/>
      <c r="D32" s="15"/>
      <c r="E32" s="15"/>
      <c r="F32" s="16"/>
      <c r="G32" s="14"/>
      <c r="H32" s="15"/>
      <c r="I32" s="15"/>
      <c r="J32" s="16"/>
      <c r="K32" s="14"/>
      <c r="L32" s="15"/>
      <c r="M32" s="8"/>
    </row>
    <row r="34" ht="17.25">
      <c r="B34" s="22" t="s">
        <v>30</v>
      </c>
    </row>
    <row r="37" ht="6" customHeight="1"/>
  </sheetData>
  <sheetProtection/>
  <mergeCells count="3">
    <mergeCell ref="C6:F6"/>
    <mergeCell ref="G6:J6"/>
    <mergeCell ref="K6:L6"/>
  </mergeCells>
  <printOptions/>
  <pageMargins left="0.7" right="0.7" top="0.75" bottom="0.75" header="0.3" footer="0.3"/>
  <pageSetup horizontalDpi="600" verticalDpi="600" orientation="portrait" paperSize="9" r:id="rId2"/>
  <ignoredErrors>
    <ignoredError sqref="L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Natural SDG,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 Ferrater Llunell, Ana</cp:lastModifiedBy>
  <dcterms:created xsi:type="dcterms:W3CDTF">2016-09-20T09:47:42Z</dcterms:created>
  <dcterms:modified xsi:type="dcterms:W3CDTF">2024-03-18T17:20:54Z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